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omenico.tomo\OneDrive - So.Re.Sa. S.p.A\SoReSa\Gare\06 - E-Procurement\"/>
    </mc:Choice>
  </mc:AlternateContent>
  <xr:revisionPtr revIDLastSave="16" documentId="13_ncr:1_{A34E8506-C372-45AD-9909-B0D356FB2748}" xr6:coauthVersionLast="36" xr6:coauthVersionMax="36" xr10:uidLastSave="{A8F1CC8A-F4B7-4AD1-888C-204C80DCFD46}"/>
  <bookViews>
    <workbookView xWindow="-120" yWindow="-120" windowWidth="24240" windowHeight="13140" tabRatio="500" activeTab="1" xr2:uid="{00000000-000D-0000-FFFF-FFFF00000000}"/>
  </bookViews>
  <sheets>
    <sheet name="CONTRIBUZIONE" sheetId="12" r:id="rId1"/>
    <sheet name="ESEMPI" sheetId="15" r:id="rId2"/>
    <sheet name="Parametri" sheetId="14" state="hidden" r:id="rId3"/>
  </sheets>
  <externalReferences>
    <externalReference r:id="rId4"/>
  </externalReferences>
  <definedNames>
    <definedName name="_xlnm.Print_Area" localSheetId="0">CONTRIBUZIONE!$C$1:$I$13</definedName>
    <definedName name="BA">CONTRIBUZIONE!$D$6</definedName>
    <definedName name="CONCORRENTI">CONTRIBUZIONE!$D$10</definedName>
    <definedName name="CONTRIBUTO">Parametri!$F$15</definedName>
    <definedName name="IMPMINLOTTO">Parametri!$D$12</definedName>
    <definedName name="IMPPERCONCORRENTE">Parametri!$D$13</definedName>
    <definedName name="LOTTI">CONTRIBUZIONE!$D$8</definedName>
    <definedName name="MIN">Parametri!$D$14</definedName>
    <definedName name="TIPOREGOLA">[1]Domini!$A$2:$A$4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14" l="1"/>
  <c r="F6" i="14" l="1"/>
  <c r="F12" i="14"/>
  <c r="F7" i="14"/>
  <c r="F8" i="14"/>
  <c r="F9" i="14"/>
  <c r="F10" i="14"/>
  <c r="F11" i="14" l="1"/>
  <c r="F15" i="14" s="1"/>
  <c r="D12" i="12" s="1"/>
</calcChain>
</file>

<file path=xl/sharedStrings.xml><?xml version="1.0" encoding="utf-8"?>
<sst xmlns="http://schemas.openxmlformats.org/spreadsheetml/2006/main" count="37" uniqueCount="33">
  <si>
    <t>val base d'asta</t>
  </si>
  <si>
    <t>num lotti</t>
  </si>
  <si>
    <t>Contributo Minimo</t>
  </si>
  <si>
    <t>VALORE A BASE D'ASTA</t>
  </si>
  <si>
    <t>NUMERO DI LOTTI</t>
  </si>
  <si>
    <t>TOTALE</t>
  </si>
  <si>
    <t>NUMERO LOTTI</t>
  </si>
  <si>
    <t>COME FUNZIONA LA FORMULA ?</t>
  </si>
  <si>
    <t>ESEMPIO 1</t>
  </si>
  <si>
    <t>ESEMPIO 2</t>
  </si>
  <si>
    <t>1. Fino a 100.000,00 euro l'aliquota da applicare è dello 0,25%</t>
  </si>
  <si>
    <t>2. Si applica l'aliquota successiva per la parte che eccede lo scaglione precedente</t>
  </si>
  <si>
    <t>3. La procedura comprende 3 lotti</t>
  </si>
  <si>
    <r>
      <t xml:space="preserve">Quindi lo 0,25% di 50.000 = </t>
    </r>
    <r>
      <rPr>
        <b/>
        <sz val="12"/>
        <color theme="1"/>
        <rFont val="Calibri"/>
        <family val="2"/>
        <scheme val="minor"/>
      </rPr>
      <t>125</t>
    </r>
  </si>
  <si>
    <r>
      <t xml:space="preserve">Quindi lo 0,25% di 100.000 = </t>
    </r>
    <r>
      <rPr>
        <b/>
        <sz val="12"/>
        <color theme="1"/>
        <rFont val="Calibri"/>
        <family val="2"/>
        <scheme val="minor"/>
      </rPr>
      <t>250</t>
    </r>
  </si>
  <si>
    <r>
      <t xml:space="preserve">Quindi 200.000 - 100.000 = </t>
    </r>
    <r>
      <rPr>
        <b/>
        <sz val="12"/>
        <color theme="1"/>
        <rFont val="Calibri"/>
        <family val="2"/>
        <scheme val="minor"/>
      </rPr>
      <t>100.000</t>
    </r>
  </si>
  <si>
    <t>1. Lo scaglione è tra 0 e 100.000,00 euro per cui l'aliquota da applicare è dello 0,25%</t>
  </si>
  <si>
    <r>
      <t xml:space="preserve">Applichiamo, infine l'aliquota dello 0,15% a 100.000 (parte eccedente) ed otteniamo </t>
    </r>
    <r>
      <rPr>
        <b/>
        <sz val="12"/>
        <color theme="1"/>
        <rFont val="Calibri"/>
        <family val="2"/>
        <scheme val="minor"/>
      </rPr>
      <t>150</t>
    </r>
  </si>
  <si>
    <t>num concorrenti</t>
  </si>
  <si>
    <t>NUMERO DI CONCORRENTI</t>
  </si>
  <si>
    <t>NUMERO DI CONCORRENTI CHE PARTECIPANO COMPLESSIVAMENTE ALLA GARA PER TUTTI IN LOTTI</t>
  </si>
  <si>
    <t>3. Hanno partecipato alla procedura 5 concorrenti</t>
  </si>
  <si>
    <r>
      <t xml:space="preserve">2. La procedura comprende un solo lotto (quindi </t>
    </r>
    <r>
      <rPr>
        <b/>
        <sz val="12"/>
        <color theme="1"/>
        <rFont val="Calibri"/>
        <family val="2"/>
        <scheme val="minor"/>
      </rPr>
      <t>50</t>
    </r>
    <r>
      <rPr>
        <sz val="12"/>
        <color theme="1"/>
        <rFont val="Calibri"/>
        <family val="2"/>
        <scheme val="minor"/>
      </rPr>
      <t xml:space="preserve"> euro)</t>
    </r>
  </si>
  <si>
    <r>
      <t xml:space="preserve">Quindi 10 * 5 = </t>
    </r>
    <r>
      <rPr>
        <b/>
        <sz val="12"/>
        <color theme="1"/>
        <rFont val="Calibri"/>
        <family val="2"/>
        <scheme val="minor"/>
      </rPr>
      <t>50</t>
    </r>
  </si>
  <si>
    <r>
      <t xml:space="preserve">4. TOTALE = </t>
    </r>
    <r>
      <rPr>
        <b/>
        <sz val="12"/>
        <color theme="1"/>
        <rFont val="Calibri"/>
        <family val="2"/>
        <scheme val="minor"/>
      </rPr>
      <t>125</t>
    </r>
    <r>
      <rPr>
        <sz val="12"/>
        <color theme="1"/>
        <rFont val="Calibri"/>
        <family val="2"/>
        <scheme val="minor"/>
      </rPr>
      <t xml:space="preserve"> + </t>
    </r>
    <r>
      <rPr>
        <b/>
        <sz val="12"/>
        <color theme="1"/>
        <rFont val="Calibri"/>
        <family val="2"/>
        <scheme val="minor"/>
      </rPr>
      <t>50</t>
    </r>
    <r>
      <rPr>
        <sz val="12"/>
        <color theme="1"/>
        <rFont val="Calibri"/>
        <family val="2"/>
        <scheme val="minor"/>
      </rPr>
      <t xml:space="preserve"> + </t>
    </r>
    <r>
      <rPr>
        <b/>
        <sz val="12"/>
        <color theme="1"/>
        <rFont val="Calibri"/>
        <family val="2"/>
        <scheme val="minor"/>
      </rPr>
      <t>50</t>
    </r>
    <r>
      <rPr>
        <sz val="12"/>
        <color theme="1"/>
        <rFont val="Calibri"/>
        <family val="2"/>
        <scheme val="minor"/>
      </rPr>
      <t xml:space="preserve"> = </t>
    </r>
    <r>
      <rPr>
        <b/>
        <sz val="12"/>
        <color theme="1"/>
        <rFont val="Calibri"/>
        <family val="2"/>
        <scheme val="minor"/>
      </rPr>
      <t>225 euro</t>
    </r>
  </si>
  <si>
    <r>
      <t xml:space="preserve">Quindi 50 * 3 = </t>
    </r>
    <r>
      <rPr>
        <b/>
        <sz val="12"/>
        <color theme="1"/>
        <rFont val="Calibri"/>
        <family val="2"/>
        <scheme val="minor"/>
      </rPr>
      <t>150</t>
    </r>
  </si>
  <si>
    <r>
      <t xml:space="preserve">Quindi 10 * 20 = </t>
    </r>
    <r>
      <rPr>
        <b/>
        <sz val="12"/>
        <color theme="1"/>
        <rFont val="Calibri"/>
        <family val="2"/>
        <scheme val="minor"/>
      </rPr>
      <t>200</t>
    </r>
  </si>
  <si>
    <r>
      <t xml:space="preserve">5. TOTALE = </t>
    </r>
    <r>
      <rPr>
        <b/>
        <sz val="12"/>
        <color theme="1"/>
        <rFont val="Calibri"/>
        <family val="2"/>
        <scheme val="minor"/>
      </rPr>
      <t>250</t>
    </r>
    <r>
      <rPr>
        <sz val="12"/>
        <color theme="1"/>
        <rFont val="Calibri"/>
        <family val="2"/>
        <scheme val="minor"/>
      </rPr>
      <t xml:space="preserve"> + </t>
    </r>
    <r>
      <rPr>
        <b/>
        <sz val="12"/>
        <color theme="1"/>
        <rFont val="Calibri"/>
        <family val="2"/>
        <scheme val="minor"/>
      </rPr>
      <t>150</t>
    </r>
    <r>
      <rPr>
        <sz val="12"/>
        <color theme="1"/>
        <rFont val="Calibri"/>
        <family val="2"/>
        <scheme val="minor"/>
      </rPr>
      <t xml:space="preserve"> + </t>
    </r>
    <r>
      <rPr>
        <b/>
        <sz val="12"/>
        <color theme="1"/>
        <rFont val="Calibri"/>
        <family val="2"/>
        <scheme val="minor"/>
      </rPr>
      <t>150</t>
    </r>
    <r>
      <rPr>
        <sz val="12"/>
        <color theme="1"/>
        <rFont val="Calibri"/>
        <family val="2"/>
        <scheme val="minor"/>
      </rPr>
      <t xml:space="preserve"> + </t>
    </r>
    <r>
      <rPr>
        <b/>
        <sz val="12"/>
        <color theme="1"/>
        <rFont val="Calibri"/>
        <family val="2"/>
        <scheme val="minor"/>
      </rPr>
      <t>200</t>
    </r>
    <r>
      <rPr>
        <sz val="12"/>
        <color theme="1"/>
        <rFont val="Calibri"/>
        <family val="2"/>
        <scheme val="minor"/>
      </rPr>
      <t xml:space="preserve"> = </t>
    </r>
    <r>
      <rPr>
        <b/>
        <sz val="12"/>
        <color theme="1"/>
        <rFont val="Calibri"/>
        <family val="2"/>
        <scheme val="minor"/>
      </rPr>
      <t>750</t>
    </r>
    <r>
      <rPr>
        <sz val="12"/>
        <color theme="1"/>
        <rFont val="Calibri"/>
        <family val="2"/>
        <scheme val="minor"/>
      </rPr>
      <t xml:space="preserve"> euro</t>
    </r>
  </si>
  <si>
    <t>4. Hanno partecipato alla procedura 20 concorrenti</t>
  </si>
  <si>
    <t>CONTRIBUTO da versare a SO.RE.SA. SPA per singola procedura effettuata per il tramite della Piattaforma per E-Procurement</t>
  </si>
  <si>
    <t>SOMMA DEI VALORI PRESUNTI COMPLESSIVI DI TUTTI I LOTTI IN GARA</t>
  </si>
  <si>
    <t>CONTRIBUTO DA VERSARE A SO.RE.SA. SPA*</t>
  </si>
  <si>
    <t>* oltre IVA se dovuta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</si>
</sst>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%"/>
    <numFmt numFmtId="165" formatCode="_-* #,##0.000\ &quot;€&quot;_-;\-* #,##0.000\ &quot;€&quot;_-;_-* &quot;-&quot;???\ &quot;€&quot;_-;_-@_-"/>
  </numFmts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sz val="10"/>
      <name val="Garamond"/>
      <family val="1"/>
    </font>
    <font>
      <b/>
      <sz val="14"/>
      <name val="Garamond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Garamond"/>
      <family val="1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vertical="top" wrapText="1"/>
    </xf>
    <xf numFmtId="0" fontId="8" fillId="3" borderId="0" xfId="0" applyFont="1" applyFill="1" applyBorder="1" applyAlignment="1" applyProtection="1">
      <alignment wrapText="1"/>
    </xf>
    <xf numFmtId="44" fontId="0" fillId="0" borderId="0" xfId="2" applyFont="1"/>
    <xf numFmtId="164" fontId="0" fillId="0" borderId="0" xfId="3" applyNumberFormat="1" applyFont="1"/>
    <xf numFmtId="0" fontId="0" fillId="0" borderId="0" xfId="0" applyAlignment="1">
      <alignment horizontal="center"/>
    </xf>
    <xf numFmtId="44" fontId="0" fillId="0" borderId="0" xfId="0" applyNumberFormat="1"/>
    <xf numFmtId="2" fontId="0" fillId="0" borderId="0" xfId="3" applyNumberFormat="1" applyFont="1"/>
    <xf numFmtId="44" fontId="0" fillId="0" borderId="0" xfId="0" applyNumberFormat="1" applyAlignment="1">
      <alignment horizontal="center"/>
    </xf>
    <xf numFmtId="44" fontId="7" fillId="0" borderId="0" xfId="0" applyNumberFormat="1" applyFont="1" applyAlignment="1">
      <alignment horizontal="center"/>
    </xf>
    <xf numFmtId="44" fontId="5" fillId="2" borderId="0" xfId="2" applyFont="1" applyFill="1" applyBorder="1" applyAlignment="1" applyProtection="1">
      <alignment horizontal="center" wrapText="1"/>
    </xf>
    <xf numFmtId="44" fontId="3" fillId="4" borderId="0" xfId="2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 vertical="center"/>
    </xf>
    <xf numFmtId="0" fontId="0" fillId="5" borderId="0" xfId="0" applyFill="1"/>
    <xf numFmtId="44" fontId="10" fillId="5" borderId="0" xfId="2" applyFont="1" applyFill="1"/>
    <xf numFmtId="0" fontId="10" fillId="5" borderId="0" xfId="0" applyFont="1" applyFill="1" applyAlignment="1">
      <alignment horizontal="center" vertical="center"/>
    </xf>
    <xf numFmtId="165" fontId="0" fillId="0" borderId="0" xfId="0" applyNumberFormat="1"/>
    <xf numFmtId="0" fontId="5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</cellXfs>
  <cellStyles count="4">
    <cellStyle name="Normale" xfId="0" builtinId="0"/>
    <cellStyle name="Normale 2" xfId="1" xr:uid="{00000000-0005-0000-0000-000001000000}"/>
    <cellStyle name="Percentuale" xfId="3" builtinId="5"/>
    <cellStyle name="Valuta" xfId="2" builtinId="4"/>
  </cellStyles>
  <dxfs count="0"/>
  <tableStyles count="0" defaultTableStyle="TableStyleLight1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e9a33a38e3af869/SoReSa/Elisoccorso/B1%20-%20Requisiti%20a%20Punteggio%20Rete%20I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 Lotto 1"/>
      <sheetName val="RP Lotto 2"/>
      <sheetName val="Domini"/>
    </sheetNames>
    <sheetDataSet>
      <sheetData sheetId="0" refreshError="1"/>
      <sheetData sheetId="1" refreshError="1"/>
      <sheetData sheetId="2">
        <row r="2">
          <cell r="A2" t="str">
            <v>TABELLARE</v>
          </cell>
        </row>
        <row r="3">
          <cell r="A3" t="str">
            <v>DISCREZIONALE</v>
          </cell>
        </row>
        <row r="4">
          <cell r="A4" t="str">
            <v>FORMULA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3"/>
  <sheetViews>
    <sheetView showGridLines="0" showRowColHeaders="0" topLeftCell="B1" zoomScaleNormal="100" zoomScaleSheetLayoutView="85" zoomScalePageLayoutView="85" workbookViewId="0">
      <selection activeCell="D12" sqref="D12"/>
    </sheetView>
  </sheetViews>
  <sheetFormatPr defaultColWidth="30.75" defaultRowHeight="15.75" x14ac:dyDescent="0.25"/>
  <cols>
    <col min="1" max="1" width="5.125" style="1" hidden="1" customWidth="1"/>
    <col min="2" max="2" width="3.375" style="1" customWidth="1"/>
    <col min="3" max="3" width="44.875" style="1" customWidth="1"/>
    <col min="4" max="4" width="20.5" style="1" customWidth="1"/>
    <col min="5" max="5" width="7.25" style="6" customWidth="1"/>
    <col min="6" max="6" width="13.25" style="6" customWidth="1"/>
    <col min="7" max="7" width="14" style="6" bestFit="1" customWidth="1"/>
    <col min="8" max="8" width="30.375" style="1" customWidth="1"/>
    <col min="9" max="9" width="20.25" style="1" customWidth="1"/>
    <col min="10" max="16384" width="30.75" style="1"/>
  </cols>
  <sheetData>
    <row r="1" spans="1:9" x14ac:dyDescent="0.25">
      <c r="A1" s="2"/>
      <c r="C1" s="2"/>
      <c r="D1" s="3"/>
      <c r="E1" s="3"/>
      <c r="F1" s="3"/>
      <c r="G1" s="3"/>
      <c r="H1" s="3"/>
      <c r="I1" s="3"/>
    </row>
    <row r="2" spans="1:9" ht="18" customHeight="1" x14ac:dyDescent="0.25">
      <c r="C2" s="26" t="s">
        <v>29</v>
      </c>
      <c r="D2" s="26"/>
      <c r="E2" s="26"/>
      <c r="F2" s="26"/>
      <c r="G2" s="23"/>
      <c r="H2" s="23"/>
    </row>
    <row r="3" spans="1:9" ht="18" customHeight="1" x14ac:dyDescent="0.25">
      <c r="C3" s="26"/>
      <c r="D3" s="26"/>
      <c r="E3" s="26"/>
      <c r="F3" s="26"/>
      <c r="G3" s="23"/>
      <c r="H3" s="23"/>
    </row>
    <row r="4" spans="1:9" ht="18" customHeight="1" x14ac:dyDescent="0.25">
      <c r="C4" s="26"/>
      <c r="D4" s="26"/>
      <c r="E4" s="26"/>
      <c r="F4" s="26"/>
      <c r="G4" s="23"/>
      <c r="H4" s="23"/>
    </row>
    <row r="5" spans="1:9" x14ac:dyDescent="0.25">
      <c r="C5" s="26"/>
      <c r="D5" s="26"/>
      <c r="E5" s="26"/>
      <c r="F5" s="26"/>
      <c r="G5" s="3"/>
      <c r="H5" s="3"/>
    </row>
    <row r="6" spans="1:9" s="4" customFormat="1" x14ac:dyDescent="0.25">
      <c r="C6" s="7" t="s">
        <v>3</v>
      </c>
      <c r="D6" s="16">
        <v>150000</v>
      </c>
      <c r="E6" s="25" t="s">
        <v>30</v>
      </c>
      <c r="F6" s="25"/>
      <c r="G6" s="25"/>
      <c r="H6" s="25"/>
      <c r="I6" s="25"/>
    </row>
    <row r="7" spans="1:9" x14ac:dyDescent="0.25">
      <c r="D7" s="5"/>
    </row>
    <row r="8" spans="1:9" x14ac:dyDescent="0.25">
      <c r="C8" s="7" t="s">
        <v>4</v>
      </c>
      <c r="D8" s="17">
        <v>1</v>
      </c>
    </row>
    <row r="9" spans="1:9" x14ac:dyDescent="0.25">
      <c r="D9" s="5"/>
    </row>
    <row r="10" spans="1:9" x14ac:dyDescent="0.25">
      <c r="C10" s="7" t="s">
        <v>19</v>
      </c>
      <c r="D10" s="17">
        <v>5</v>
      </c>
    </row>
    <row r="11" spans="1:9" x14ac:dyDescent="0.25">
      <c r="D11" s="6"/>
    </row>
    <row r="12" spans="1:9" ht="32.25" x14ac:dyDescent="0.3">
      <c r="C12" s="7" t="s">
        <v>31</v>
      </c>
      <c r="D12" s="15">
        <f>CONTRIBUTO</f>
        <v>425</v>
      </c>
    </row>
    <row r="13" spans="1:9" x14ac:dyDescent="0.25">
      <c r="C13" s="24" t="s">
        <v>32</v>
      </c>
    </row>
  </sheetData>
  <mergeCells count="2">
    <mergeCell ref="E6:I6"/>
    <mergeCell ref="C2:F5"/>
  </mergeCells>
  <phoneticPr fontId="0" type="noConversion"/>
  <pageMargins left="0.70866141732283472" right="0.70866141732283472" top="1.5748031496062993" bottom="0.74803149606299213" header="0.31496062992125984" footer="0.31496062992125984"/>
  <pageSetup paperSize="9" scale="83" fitToHeight="0" orientation="landscape" r:id="rId1"/>
  <headerFooter>
    <oddHeader>&amp;C&amp;"Garamond,Grassetto"&amp;14TARIFFAZIONE USO PIATTAFORMA DI E-PROCUREMENT DI SO.RE.SA. SPA&amp;"Garamond,Normale"
&amp;G</oddHeader>
    <oddFooter>&amp;C&amp;"Imprint MT Shadow,Normale"&amp;K03-045SO.RE.SA. S.p.A. con unico Socio
Sede Legale: Centro Direzionale Isola C1 - 80143 Napoli&amp;R&amp;"Garamond,Grassetto"Pagina &amp;P di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467C9-8D4D-4360-9BF0-2F271D48ADA7}">
  <dimension ref="B2:C40"/>
  <sheetViews>
    <sheetView showGridLines="0" showRowColHeaders="0" tabSelected="1" workbookViewId="0">
      <selection activeCell="G26" sqref="G26"/>
    </sheetView>
  </sheetViews>
  <sheetFormatPr defaultRowHeight="15.75" x14ac:dyDescent="0.25"/>
  <cols>
    <col min="1" max="1" width="2.5" customWidth="1"/>
    <col min="2" max="2" width="20.375" bestFit="1" customWidth="1"/>
    <col min="3" max="3" width="12.625" bestFit="1" customWidth="1"/>
  </cols>
  <sheetData>
    <row r="2" spans="2:3" x14ac:dyDescent="0.25">
      <c r="B2" s="18" t="s">
        <v>8</v>
      </c>
    </row>
    <row r="4" spans="2:3" x14ac:dyDescent="0.25">
      <c r="B4" s="19" t="s">
        <v>3</v>
      </c>
      <c r="C4" s="20">
        <v>50000</v>
      </c>
    </row>
    <row r="5" spans="2:3" x14ac:dyDescent="0.25">
      <c r="B5" s="19" t="s">
        <v>6</v>
      </c>
      <c r="C5" s="21">
        <v>1</v>
      </c>
    </row>
    <row r="7" spans="2:3" x14ac:dyDescent="0.25">
      <c r="B7" t="s">
        <v>7</v>
      </c>
    </row>
    <row r="9" spans="2:3" x14ac:dyDescent="0.25">
      <c r="B9" t="s">
        <v>16</v>
      </c>
    </row>
    <row r="10" spans="2:3" x14ac:dyDescent="0.25">
      <c r="B10" t="s">
        <v>13</v>
      </c>
    </row>
    <row r="12" spans="2:3" x14ac:dyDescent="0.25">
      <c r="B12" t="s">
        <v>22</v>
      </c>
    </row>
    <row r="14" spans="2:3" x14ac:dyDescent="0.25">
      <c r="B14" t="s">
        <v>21</v>
      </c>
    </row>
    <row r="15" spans="2:3" x14ac:dyDescent="0.25">
      <c r="B15" t="s">
        <v>23</v>
      </c>
    </row>
    <row r="17" spans="2:3" x14ac:dyDescent="0.25">
      <c r="B17" t="s">
        <v>24</v>
      </c>
    </row>
    <row r="20" spans="2:3" x14ac:dyDescent="0.25">
      <c r="B20" s="18" t="s">
        <v>9</v>
      </c>
    </row>
    <row r="22" spans="2:3" x14ac:dyDescent="0.25">
      <c r="B22" s="19" t="s">
        <v>3</v>
      </c>
      <c r="C22" s="20">
        <v>200000</v>
      </c>
    </row>
    <row r="23" spans="2:3" x14ac:dyDescent="0.25">
      <c r="B23" s="19" t="s">
        <v>6</v>
      </c>
      <c r="C23" s="21">
        <v>3</v>
      </c>
    </row>
    <row r="25" spans="2:3" x14ac:dyDescent="0.25">
      <c r="B25" t="s">
        <v>7</v>
      </c>
    </row>
    <row r="27" spans="2:3" x14ac:dyDescent="0.25">
      <c r="B27" t="s">
        <v>10</v>
      </c>
    </row>
    <row r="28" spans="2:3" x14ac:dyDescent="0.25">
      <c r="B28" t="s">
        <v>14</v>
      </c>
    </row>
    <row r="30" spans="2:3" x14ac:dyDescent="0.25">
      <c r="B30" t="s">
        <v>11</v>
      </c>
    </row>
    <row r="31" spans="2:3" x14ac:dyDescent="0.25">
      <c r="B31" t="s">
        <v>15</v>
      </c>
    </row>
    <row r="32" spans="2:3" x14ac:dyDescent="0.25">
      <c r="B32" t="s">
        <v>17</v>
      </c>
    </row>
    <row r="34" spans="2:2" x14ac:dyDescent="0.25">
      <c r="B34" t="s">
        <v>12</v>
      </c>
    </row>
    <row r="35" spans="2:2" x14ac:dyDescent="0.25">
      <c r="B35" t="s">
        <v>25</v>
      </c>
    </row>
    <row r="37" spans="2:2" x14ac:dyDescent="0.25">
      <c r="B37" t="s">
        <v>28</v>
      </c>
    </row>
    <row r="38" spans="2:2" x14ac:dyDescent="0.25">
      <c r="B38" t="s">
        <v>26</v>
      </c>
    </row>
    <row r="40" spans="2:2" x14ac:dyDescent="0.25">
      <c r="B40" t="s">
        <v>27</v>
      </c>
    </row>
  </sheetData>
  <sheetProtection algorithmName="SHA-512" hashValue="N6VC37EP+b2Jgsnu9Xjrbb9MV+HsIsYncWUOW+krhAK8J30NjPZBm/GJgfl35L6RvG3pbaBOKxc63Grx1YmHSA==" saltValue="lQvSzIL7V37RtbxDi55pp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051E9-1475-4F65-B72B-E18303BC4BEC}">
  <dimension ref="B5:H15"/>
  <sheetViews>
    <sheetView workbookViewId="0">
      <selection activeCell="D14" sqref="D14"/>
    </sheetView>
  </sheetViews>
  <sheetFormatPr defaultRowHeight="15.75" x14ac:dyDescent="0.25"/>
  <cols>
    <col min="2" max="3" width="16.25" bestFit="1" customWidth="1"/>
    <col min="4" max="4" width="12.625" customWidth="1"/>
    <col min="5" max="5" width="11.625" bestFit="1" customWidth="1"/>
    <col min="6" max="6" width="22.25" customWidth="1"/>
    <col min="8" max="8" width="22.5" bestFit="1" customWidth="1"/>
  </cols>
  <sheetData>
    <row r="5" spans="2:8" x14ac:dyDescent="0.25">
      <c r="B5" t="s">
        <v>0</v>
      </c>
      <c r="C5">
        <v>0</v>
      </c>
      <c r="E5" s="10"/>
      <c r="F5" s="11"/>
    </row>
    <row r="6" spans="2:8" x14ac:dyDescent="0.25">
      <c r="C6" s="8">
        <v>100000</v>
      </c>
      <c r="D6" s="9">
        <v>2.5000000000000001E-3</v>
      </c>
      <c r="E6" s="10"/>
      <c r="F6" s="11">
        <f>MAX(MIN(BA-C5,$C6-C5)*$D6,0)</f>
        <v>250</v>
      </c>
      <c r="H6" s="22"/>
    </row>
    <row r="7" spans="2:8" x14ac:dyDescent="0.25">
      <c r="C7" s="8">
        <v>220000</v>
      </c>
      <c r="D7" s="9">
        <v>1.5E-3</v>
      </c>
      <c r="E7" s="10"/>
      <c r="F7" s="11">
        <f>MAX(MIN(BA-C6,$C7-C6)*$D7,0)</f>
        <v>75</v>
      </c>
      <c r="H7" s="22"/>
    </row>
    <row r="8" spans="2:8" x14ac:dyDescent="0.25">
      <c r="C8" s="8">
        <v>1000000</v>
      </c>
      <c r="D8" s="9">
        <v>5.0000000000000001E-4</v>
      </c>
      <c r="F8" s="11">
        <f>MAX(MIN(BA-C7,$C8-C7)*$D8,0)</f>
        <v>0</v>
      </c>
      <c r="H8" s="22"/>
    </row>
    <row r="9" spans="2:8" x14ac:dyDescent="0.25">
      <c r="C9" s="8">
        <v>10000000</v>
      </c>
      <c r="D9" s="9">
        <v>2.5000000000000001E-4</v>
      </c>
      <c r="F9" s="11">
        <f>MAX(MIN(BA-C8,$C9-C8)*$D9,0)</f>
        <v>0</v>
      </c>
      <c r="H9" s="22"/>
    </row>
    <row r="10" spans="2:8" x14ac:dyDescent="0.25">
      <c r="C10" s="8">
        <v>999999999</v>
      </c>
      <c r="D10" s="9">
        <v>1E-4</v>
      </c>
      <c r="F10" s="11">
        <f>MAX(MIN(BA-C9,$C10-C9)*$D10,0)</f>
        <v>0</v>
      </c>
      <c r="H10" s="22"/>
    </row>
    <row r="11" spans="2:8" x14ac:dyDescent="0.25">
      <c r="C11" s="8"/>
      <c r="D11" s="12"/>
      <c r="E11" s="8"/>
      <c r="F11" s="13">
        <f>SUM(F6:F10)</f>
        <v>325</v>
      </c>
    </row>
    <row r="12" spans="2:8" x14ac:dyDescent="0.25">
      <c r="B12" t="s">
        <v>1</v>
      </c>
      <c r="D12" s="8">
        <v>50</v>
      </c>
      <c r="F12" s="13">
        <f>IMPMINLOTTO*LOTTI</f>
        <v>50</v>
      </c>
    </row>
    <row r="13" spans="2:8" x14ac:dyDescent="0.25">
      <c r="B13" t="s">
        <v>18</v>
      </c>
      <c r="D13" s="8">
        <v>10</v>
      </c>
      <c r="F13" s="13">
        <f>IMPPERCONCORRENTE*CONCORRENTI</f>
        <v>50</v>
      </c>
      <c r="G13" t="s">
        <v>20</v>
      </c>
    </row>
    <row r="14" spans="2:8" x14ac:dyDescent="0.25">
      <c r="B14" t="s">
        <v>2</v>
      </c>
      <c r="D14" s="8">
        <v>200</v>
      </c>
      <c r="F14" s="10"/>
    </row>
    <row r="15" spans="2:8" x14ac:dyDescent="0.25">
      <c r="B15" t="s">
        <v>5</v>
      </c>
      <c r="F15" s="14">
        <f>MAX(MIN,SUM(F11:F14))</f>
        <v>425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iapsContenuti" ma:contentTypeID="0x0100CFF7923C37274854948958084C09E18000C03A96C24F1D814D93C0E248D9A5E374" ma:contentTypeVersion="3" ma:contentTypeDescription="My Content Type" ma:contentTypeScope="" ma:versionID="147a4ba727b9c5157307d90d213d5854">
  <xsd:schema xmlns:xsd="http://www.w3.org/2001/XMLSchema" xmlns:xs="http://www.w3.org/2001/XMLSchema" xmlns:p="http://schemas.microsoft.com/office/2006/metadata/properties" xmlns:ns2="70015A14-FD72-46D6-A869-EC1D3B3047FE" xmlns:ns3="d77a602b-ccae-41da-9e86-a315a40decae" xmlns:ns4="70015a14-fd72-46d6-a869-ec1d3b3047fe" targetNamespace="http://schemas.microsoft.com/office/2006/metadata/properties" ma:root="true" ma:fieldsID="0913f4fea82b64645c373463b765291b" ns2:_="" ns3:_="" ns4:_="">
    <xsd:import namespace="70015A14-FD72-46D6-A869-EC1D3B3047FE"/>
    <xsd:import namespace="d77a602b-ccae-41da-9e86-a315a40decae"/>
    <xsd:import namespace="70015a14-fd72-46d6-a869-ec1d3b3047fe"/>
    <xsd:element name="properties">
      <xsd:complexType>
        <xsd:sequence>
          <xsd:element name="documentManagement">
            <xsd:complexType>
              <xsd:all>
                <xsd:element ref="ns2:siapsDataPubblicazione" minOccurs="0"/>
                <xsd:element ref="ns2:siapsSintesi" minOccurs="0"/>
                <xsd:element ref="ns2:siapsOrdine" minOccurs="0"/>
                <xsd:element ref="ns3:Index" minOccurs="0"/>
                <xsd:element ref="ns4:siapsCorp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15A14-FD72-46D6-A869-EC1D3B3047FE" elementFormDefault="qualified">
    <xsd:import namespace="http://schemas.microsoft.com/office/2006/documentManagement/types"/>
    <xsd:import namespace="http://schemas.microsoft.com/office/infopath/2007/PartnerControls"/>
    <xsd:element name="siapsDataPubblicazione" ma:index="2" nillable="true" ma:displayName="Data Pubblicazione" ma:format="DateOnly" ma:internalName="siapsDataPubblicazione">
      <xsd:simpleType>
        <xsd:restriction base="dms:DateTime"/>
      </xsd:simpleType>
    </xsd:element>
    <xsd:element name="siapsSintesi" ma:index="3" nillable="true" ma:displayName="Sintesi" ma:internalName="siapsSintesi">
      <xsd:simpleType>
        <xsd:restriction base="dms:Note"/>
      </xsd:simpleType>
    </xsd:element>
    <xsd:element name="siapsOrdine" ma:index="4" nillable="true" ma:displayName="Ordine" ma:decimals="0" ma:description="L'ordine di visualizzazione dell'elemento nell'ambito di un gruppo di elementi" ma:internalName="siapsOrdin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a602b-ccae-41da-9e86-a315a40decae" elementFormDefault="qualified">
    <xsd:import namespace="http://schemas.microsoft.com/office/2006/documentManagement/types"/>
    <xsd:import namespace="http://schemas.microsoft.com/office/infopath/2007/PartnerControls"/>
    <xsd:element name="Index" ma:index="5" nillable="true" ma:displayName="Index" ma:internalName="Index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15a14-fd72-46d6-a869-ec1d3b3047fe" elementFormDefault="qualified">
    <xsd:import namespace="http://schemas.microsoft.com/office/2006/documentManagement/types"/>
    <xsd:import namespace="http://schemas.microsoft.com/office/infopath/2007/PartnerControls"/>
    <xsd:element name="siapsCorpo" ma:index="6" nillable="true" ma:displayName="Corpo" ma:internalName="siapsCorpo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1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apsCorpo xmlns="70015a14-fd72-46d6-a869-ec1d3b3047fe" xsi:nil="true"/>
    <Index xmlns="d77a602b-ccae-41da-9e86-a315a40decae">4</Index>
    <siapsDataPubblicazione xmlns="70015A14-FD72-46D6-A869-EC1D3B3047FE" xsi:nil="true"/>
    <siapsOrdine xmlns="70015A14-FD72-46D6-A869-EC1D3B3047FE" xsi:nil="true"/>
    <siapsSintesi xmlns="70015A14-FD72-46D6-A869-EC1D3B3047FE" xsi:nil="true"/>
  </documentManagement>
</p:properties>
</file>

<file path=customXml/itemProps1.xml><?xml version="1.0" encoding="utf-8"?>
<ds:datastoreItem xmlns:ds="http://schemas.openxmlformats.org/officeDocument/2006/customXml" ds:itemID="{6A6F7EC4-87F1-4682-BB5F-166229438C70}"/>
</file>

<file path=customXml/itemProps2.xml><?xml version="1.0" encoding="utf-8"?>
<ds:datastoreItem xmlns:ds="http://schemas.openxmlformats.org/officeDocument/2006/customXml" ds:itemID="{A1089BAE-CEC8-495A-BBCD-BFE744AC8F58}"/>
</file>

<file path=customXml/itemProps3.xml><?xml version="1.0" encoding="utf-8"?>
<ds:datastoreItem xmlns:ds="http://schemas.openxmlformats.org/officeDocument/2006/customXml" ds:itemID="{B71408B8-303E-4634-BE67-2D917CDCD5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8</vt:i4>
      </vt:variant>
    </vt:vector>
  </HeadingPairs>
  <TitlesOfParts>
    <vt:vector size="11" baseType="lpstr">
      <vt:lpstr>CONTRIBUZIONE</vt:lpstr>
      <vt:lpstr>ESEMPI</vt:lpstr>
      <vt:lpstr>Parametri</vt:lpstr>
      <vt:lpstr>CONTRIBUZIONE!Area_stampa</vt:lpstr>
      <vt:lpstr>BA</vt:lpstr>
      <vt:lpstr>CONCORRENTI</vt:lpstr>
      <vt:lpstr>CONTRIBUTO</vt:lpstr>
      <vt:lpstr>IMPMINLOTTO</vt:lpstr>
      <vt:lpstr>IMPPERCONCORRENTE</vt:lpstr>
      <vt:lpstr>LOTTI</vt:lpstr>
      <vt:lpstr>MIN</vt:lpstr>
    </vt:vector>
  </TitlesOfParts>
  <Company>federico 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Contributo costi per l'utilizzo dei servizi di e-Procurement</dc:title>
  <dc:creator>Domenico Tomo</dc:creator>
  <cp:lastModifiedBy>Domenico Tomo</cp:lastModifiedBy>
  <cp:lastPrinted>2019-03-05T09:38:06Z</cp:lastPrinted>
  <dcterms:created xsi:type="dcterms:W3CDTF">2013-11-27T07:51:19Z</dcterms:created>
  <dcterms:modified xsi:type="dcterms:W3CDTF">2019-05-03T13:13:56Z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0x0100CFF7923C37274854948958084C09E18000C03A96C24F1D814D93C0E248D9A5E374</vt:lpwstr>
  </property>
</Properties>
</file>